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2026\Közgyűlés\SZEPTEMBER 23\Tankerület projekt tájékoztató\"/>
    </mc:Choice>
  </mc:AlternateContent>
  <xr:revisionPtr revIDLastSave="0" documentId="8_{503D6987-FD71-4E19-A8E2-CF8CE25237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5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12" i="1" l="1"/>
  <c r="V15" i="1" s="1"/>
  <c r="U12" i="1"/>
  <c r="U15" i="1" s="1"/>
  <c r="T12" i="1"/>
  <c r="T15" i="1" s="1"/>
  <c r="S12" i="1"/>
  <c r="S15" i="1" s="1"/>
  <c r="R12" i="1"/>
  <c r="R15" i="1" s="1"/>
  <c r="Q12" i="1"/>
  <c r="Q15" i="1" s="1"/>
  <c r="P12" i="1"/>
  <c r="P15" i="1" s="1"/>
  <c r="O12" i="1"/>
  <c r="O15" i="1" s="1"/>
  <c r="N12" i="1"/>
  <c r="N15" i="1" s="1"/>
  <c r="M12" i="1"/>
  <c r="M15" i="1" s="1"/>
  <c r="L12" i="1"/>
  <c r="L15" i="1" s="1"/>
  <c r="K12" i="1"/>
  <c r="K15" i="1" s="1"/>
  <c r="J12" i="1"/>
  <c r="J15" i="1" s="1"/>
  <c r="I12" i="1"/>
  <c r="I15" i="1" s="1"/>
  <c r="H12" i="1"/>
  <c r="H15" i="1" s="1"/>
  <c r="G12" i="1"/>
  <c r="G15" i="1" s="1"/>
  <c r="F12" i="1"/>
  <c r="F15" i="1" s="1"/>
  <c r="E12" i="1"/>
  <c r="E15" i="1" s="1"/>
  <c r="D12" i="1"/>
  <c r="D15" i="1" s="1"/>
  <c r="C12" i="1"/>
  <c r="C15" i="1" s="1"/>
  <c r="B12" i="1"/>
  <c r="B15" i="1" s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<sst xmlns="http://schemas.openxmlformats.org/spreadsheetml/2006/main" count="296" uniqueCount="98">
  <si>
    <t>a projekt alapadatai</t>
  </si>
  <si>
    <t>projektazonosító</t>
  </si>
  <si>
    <t>projekt címe</t>
  </si>
  <si>
    <t>támogatási összeg</t>
  </si>
  <si>
    <t>finanszírozási forma</t>
  </si>
  <si>
    <t>megvalósítási helyszín</t>
  </si>
  <si>
    <t>a projekt szakmai előrehaladása</t>
  </si>
  <si>
    <t>a fizikai és pénzügyi teljesítés állása</t>
  </si>
  <si>
    <t>a projekt megvalósítását érintő lényeges változások, ideértve a finanszírozási forma módosulását is</t>
  </si>
  <si>
    <t>a megvalósítást akadályozó vagy veszélyeztető körülmények, a megtett vagy tervezett intézkedések ismertetése</t>
  </si>
  <si>
    <t>a projektet érintő ellenőrzések, szabálytalansági eljárások, pénzügyi korrekciók vagy egyéb, a támogatási jogviszonyt érdemben érintő körülmények, amennyiben ilyenek előfordultak</t>
  </si>
  <si>
    <t>a projekt várható fizikai és pénzügyi befejezésének időpontja</t>
  </si>
  <si>
    <t>a Vármegyei Közgyűlés tájékoztatása szempontjából lényeges egyéb információk</t>
  </si>
  <si>
    <t>TOP_PLUSZ-3.3.3-23-SB1-2024-00029</t>
  </si>
  <si>
    <t>TOP_PLUSZ-3.3.3-23-SB1-2024-00030</t>
  </si>
  <si>
    <t>TOP_PLUSZ-3.3.3-23-SB1-2024-00031</t>
  </si>
  <si>
    <t>TOP_PLUSZ-3.3.3-23-SB1-2024-00032</t>
  </si>
  <si>
    <t>TOP_PLUSZ-3.3.3-23-SB1-2024-00033</t>
  </si>
  <si>
    <t>TOP_PLUSZ-3.3.3-23-SB1-2024-00034</t>
  </si>
  <si>
    <t>TOP_PLUSZ-3.3.3-23-SB1-2024-00035</t>
  </si>
  <si>
    <t xml:space="preserve">TOP_PLUSZ-3.3.3-23-SB1-2024-00036 </t>
  </si>
  <si>
    <t>TOP_PLUSZ-3.3.3-23-SB1-2024-00037</t>
  </si>
  <si>
    <t>TOP_PLUSZ-3.3.3-23-SB1-2024-00039</t>
  </si>
  <si>
    <t xml:space="preserve">TOP_PLUSZ-3.3.3-23-SB1-2024-00040 </t>
  </si>
  <si>
    <t>TOP_PLUSZ-3.3.3-23-SB1-2024-00041</t>
  </si>
  <si>
    <t>TOP_PLUSZ-3.3.3-23-SB1-2024-00042</t>
  </si>
  <si>
    <t xml:space="preserve">TOP_PLUSZ-3.3.3-23-SB1-2024-00043 </t>
  </si>
  <si>
    <t>TOP_PLUSZ-3.3.3-23-SB1-2024-00044</t>
  </si>
  <si>
    <t>TOP_PLUSZ-3.3.3-23-SB1-2024-00045</t>
  </si>
  <si>
    <t>TOP_PLUSZ-3.3.3-23-SB1-2024-00046</t>
  </si>
  <si>
    <t>TOP_PLUSZ-3.3.3-23-SB1-2024-00047</t>
  </si>
  <si>
    <t>TOP_PLUSZ-3.3.3-23-SB1-2024-00048</t>
  </si>
  <si>
    <t>TOP_PLUSZ-3.3.3-23-SB1-2024-00049</t>
  </si>
  <si>
    <t>TOP_PLUSZ-3.3.3-23-SB1-2024-00050</t>
  </si>
  <si>
    <t>a projekt keretében vállalt indikátorok bemutatása, az azokhoz kapcsolódó vállalt célértékek, valamint az elért tényértékek ismertetése</t>
  </si>
  <si>
    <t>a megvalósítás ütemezése, valamint az eredeti ütemtervtől való esetleges eltérések indokai</t>
  </si>
  <si>
    <t>Pusztadobosi Általános Iskola infrastrukturális fejlesztése</t>
  </si>
  <si>
    <t>Kisvárdai Bessenyei György Gimnázium és Kollégium infrastrukturális fejlesztése</t>
  </si>
  <si>
    <t>Dombrádi Móra Ferenc Általános Iskola, Gimnázium és Alapfokú Művészeti Iskola infrastrukturális fejlesztése</t>
  </si>
  <si>
    <t>Somogyi Rezső Általános Iskola infrastrukturális fejlesztése</t>
  </si>
  <si>
    <t>Papi Kölcsey Ferenc Általános Iskola infrastrukturális fejlesztése</t>
  </si>
  <si>
    <t>Kisvárdai Weiner Leó Alapfokú Művészeti Iskola infrastrukturális fejlesztése</t>
  </si>
  <si>
    <t>Vasmegyeri Megyer Vezér Általános Iskola infrastrukturális fejlesztése</t>
  </si>
  <si>
    <t>DOC Gimnázium és Általános Iskola Demecseri Általános Iskola infrastrukturális fejlesztése</t>
  </si>
  <si>
    <t>Csarodai Herman Ottó Általános Iskola infrastrukturális fejlesztése</t>
  </si>
  <si>
    <t>Tarpai Esze Tamás Általános Iskola infrastrukturális fejlesztése</t>
  </si>
  <si>
    <t>Aranyosapáti Általános Iskola infrastrukturális fejlesztése</t>
  </si>
  <si>
    <t>Petneházy Dávid Általános Iskola és Alapfokú Művészeti Iskola infrastrukturális fejlesztése</t>
  </si>
  <si>
    <t>Záhonyi Árpád Vezér Általános Iskola és Alapfokú Művészeti Iskola infrastrukturális fejlesztése</t>
  </si>
  <si>
    <t>Baktalórántházi Reguly Antal Általános Iskola Nyírjákói Tagintézmény infrastrukturális fejlesztése</t>
  </si>
  <si>
    <t>Leveleki Gárdonyi Géza Általános Iskola infrastrukturális fejlesztése</t>
  </si>
  <si>
    <t>Tornyospálcai Általános Iskola és Alapfokú Művészeti Iskola Bethlen Gábor Tagintézmény infrastrukturális fejlesztése</t>
  </si>
  <si>
    <t>Nyírkarászi Váci Mihály Általános Iskola infrastrukturális fejlesztése</t>
  </si>
  <si>
    <t>Lónyay Menyhért Általános Iskola infrastrukturális fejlesztése</t>
  </si>
  <si>
    <t>Sennyey Elza Általános Iskola infrastrukturális fejlesztése</t>
  </si>
  <si>
    <t>Besztereci Móricz Zsigmond Általános Iskola infrastrukturális fejlesztése</t>
  </si>
  <si>
    <t>Fényeslitkei Kossuth Lajos Általános Iskola Petőfi Sándor Tagintézmény infrastrukturális fejlesztése</t>
  </si>
  <si>
    <t>utófinanszírozás</t>
  </si>
  <si>
    <t>Pusztadobosi Általános Iskola</t>
  </si>
  <si>
    <t>Kisvárdai Bessenyei György Gimnázium és Kollégium</t>
  </si>
  <si>
    <t>Dombrádi Móra Ferenc Általános Iskola, Gimnázium és Alapfokú Művészeti Iskola</t>
  </si>
  <si>
    <t>Somogyi Rezső Általános Iskola</t>
  </si>
  <si>
    <t>Papi Kölcsey Ferenc Általános Iskola</t>
  </si>
  <si>
    <t>Kisvárdai Weiner Leó Alapfokú Művészeti Iskola</t>
  </si>
  <si>
    <t>Vasmegyeri Megyer Vezér Általános Iskola</t>
  </si>
  <si>
    <t>Demecseri Oktatási Centrum Gimnázium, Általános Iskola, Alapfokú Művészeti Iskola</t>
  </si>
  <si>
    <t>Csarodai Herman Ottó Általános Iskola</t>
  </si>
  <si>
    <t>Tarpai Esze Tamás Általános Iskola</t>
  </si>
  <si>
    <t>Aranyosapáti Általános Iskola</t>
  </si>
  <si>
    <t>Petneházy Dávid Általános Iskola és Alapfokú Művészeti Iskola</t>
  </si>
  <si>
    <t>Záhonyi Árpád Vezér Általános Iskola és Alapfokú Művészeti Iskola</t>
  </si>
  <si>
    <t>Baktalórántházi Reguly Antal Általános Iskola Nyírjákói Tagintézménye</t>
  </si>
  <si>
    <t>Leveleki Gárdonyi Géza Általános Iskola</t>
  </si>
  <si>
    <t>Tornyospálcai Általános Iskola és Alapfokú Művészeti Iskola Bethlen Gábor Tagintézménye</t>
  </si>
  <si>
    <t>Nyírkarászi Váci Mihály Általános Iskola</t>
  </si>
  <si>
    <t>Lónyay Menyhért Általános Iskola</t>
  </si>
  <si>
    <t>Sennyey Elza Általános Iskola</t>
  </si>
  <si>
    <t>Besztereci Móricz Zsigmond Általános Iskola</t>
  </si>
  <si>
    <t>Fényeslitkei Kossuth Lajos Általános Iskola Petőfi Sándor Tagiskolája</t>
  </si>
  <si>
    <t>A projekt keretében vállalt indikátorokat a projekt fizikai befejezéséig kell teljesíteni. Mivel a projekt megvalósítása folyamatban van, az alábbiakban a tervezett indikátor értékek kerülnek részletezésre</t>
  </si>
  <si>
    <t>Az új vagy korszerűsített oktatási létesítmények éves felhasználói (kevésbé fejlett régiók) (fő)
Terv</t>
  </si>
  <si>
    <t>Az új vagy korszerűsített oktatási létesítmények osztálytermi kapacitása (kevésbé fejlett régiók) (fő)
Terv</t>
  </si>
  <si>
    <t>nr</t>
  </si>
  <si>
    <t>Korszerűsített kollégiumok száma (db)
Terv</t>
  </si>
  <si>
    <t>Korszerűsített köznevelési intézmények száma (db)
Terv</t>
  </si>
  <si>
    <t>Szervezett, dokumentált kapcsolattartásban résztvevő, gyermekgondozáshoz kapcsolódó ellátás, támogatás igénybevétele alatt keresőtevékenységet nem folytató munkatársak száma - férfi (fő)
Terv</t>
  </si>
  <si>
    <t>Szervezett, dokumentált kapcsolattartásban résztvevő, gyermekgondozáshoz kapcsolódó ellátás, támogatás igénybevétele alatt keresőtevékenységet nem folytató munkatársak száma - nő (fő)
Terv</t>
  </si>
  <si>
    <t>A projekt megvalósítását érintő lényeges változás a projekt megvalósítási ütemezésének kivételével nem történt. A projekt megvalósítása az eredeti műszaki tartalommal és költségvetés szerint folyamatban van. A projekt finanszírozási formája nem módosult.</t>
  </si>
  <si>
    <t>A projekt megvalósítását akadályozó, veszélyeztető körülmény nem merült fel. Említésre méltó azonban, hogy a megvalósításhoz kapcsolódó előkészítő munka, a tervezés, különböző engedélyeztetési eljárások, tanulmányok, rezilienciavizsgálatok, továbbá a felhívásban nevesített, egyéb kötelező tevékenységek elvégzése az eredetileg tervezetthez képest hosszabb időt vesz igénybe, amely a projekt átütemezését, illetve a mérföldkövek elérési dátumának módosítását teszi szükségessé.</t>
  </si>
  <si>
    <t>A projektet érintő ellenőrzésekre, szabálytalansági eljárásokra, pénzügyi korrekciókra nem került sor. Egyéb, a támogatási jogviszonyt érdemben érintő körülmények nem állnak fenn.</t>
  </si>
  <si>
    <t>A támogatási szerződés értelmében a projekt tervezett fizikai befejezése: 2026.12.18. Ezt azonban módosítani szükséges legkésőbb 2028.07.23-ig, ugyanis a projekt jelenleg előkészítő fázisban van, a műszaki tervdokumentációk elkészültek, a közbeszerzési eljárást lefolytató, közbeszerzési szakértő kiválasztása megtörtént, a kivitelezésre vonatkozó közbeszerzési eljárás előkészítése folyamatban van, a hirdetmény közzétételére legkorábban 2026.09. hóban kerülhet sor. A közbeszerzési eljárás eredményhírdetése várhatóan 2027. januárjában történhet meg, a tényleges kivitelezési munkálatok ezután kezdődhetnek meg.</t>
  </si>
  <si>
    <t>A projekt 1. mérföldkövéig (2026.04.30.) lezárult az infrastrukturális beruházások műszaki és jogi előkészítése. Elkészült a teljes kiviteli tervdokumentáció.
A tervezés során érvényesültek az előírt horizontális követelmények: a környezetvédelmi (klímareziliencia, energiahatékonyság) szempontok, a „Jelentős károkozás elkerülése” (DNSH) elv, az EU Alapjogi Chartájának előírásai, továbbá az egyetemes tervezésen alapuló fizikai és infokommunikációs akadálymentesítés.
A beszerzési eljárások műszaki előkészítése és az előkészítő szakasz elszámolható költségeinek dokumentálása a vonatkozó jogszabályoknak és előírásoknak megfelelően történt.
Tekintettel arra, hogy a hatósági engedélyek, valamint szakértői nyilatkozat egy része az 1. mérföldkő lezárásig nem készült el teljes körűen, az 1. mérföldkőhöz tartozó szakmai beszámolót a támogató elutasította. Az engedélyek, nyilatkozatok elkészítése folyamatban van, ezt követően a szakmai beszámoló újból benyújtásra kerülhet.</t>
  </si>
  <si>
    <t>A pályázat fizikai teljesítése az előkészítés fázisban tart, amely a tervezési munkálatok elvégzését, engedélyek beszerzését, közbeszerzési eljárás előkészítését foglalja magában. A közbeszerzési eljárás kiírására várhatóan 2026. szeptemberben, az eredményhírdetésre 2027. januárban kerülhet, sor, ezt követően megkezdődhetnek a kivitelezési munkálatok.
Az előkészítéssel járó költségek (megalapozó dokumentum, műszaki terv, projektmenedzsment költségek) a teljesítést követően kifizetésre kerültek.</t>
  </si>
  <si>
    <t>A projekt eredeti ütemezése (és a Támogatási Szerződés) értelmében a megvalósítási időszak kezdő időpontja: 2023.12.18, a projekt fizikai befejezésének tervezett napja: 2026.12.18.
Tekintettel arra, hogy a Támogatási szerződés hatályba lépésére 2025.07.24-én került sor, a pályázat nem valósítható meg 2026.12.18-ig, ezért Kedvezményezett módosítási igény keretében kezdeményezni fogja a projekt fizikai befejezésének módosítását a megkezdéstől számított legfeljebb 36 hónap végéig.</t>
  </si>
  <si>
    <t>felhaszn.össz/tám.össz</t>
  </si>
  <si>
    <t>Leutalt támogatási előleg</t>
  </si>
  <si>
    <t>Felhasznált támogatási előleg</t>
  </si>
  <si>
    <t>A projekt 1. mérföldkövéig (2026.04.30.) lezárult az infrastrukturális beruházások műszaki és jogi előkészítése. Elkészült a teljes kiviteli tervdokumentáció.
A tervezés során érvényesültek az előírt horizontális követelmények: a környezetvédelmi (klímareziliencia, energiahatékonyság) szempontok, a „Jelentős károkozás elkerülése” (DNSH) elv, az EU Alapjogi Chartájának előírásai, továbbá az egyetemes tervezésen alapuló fizikai és infokommunikációs akadálymentesítés.
A beszerzési eljárások műszaki előkészítése és az előkészítő szakasz elszámolható költségeinek dokumentálása a vonatkozó jogszabályoknak és előírásoknak megfelelően történt.
Tekintettel arra, hogy a biológiai aktivitásérték számítás, valamint a rezilenciavizsgálat még nem készült el, mivel a projektek műszaki tartalma alapján a Tankerület nem relevánsnak gondolta, ezeket, az 1. mérföldkőhöz tartozó szakmai beszámolót a támogató elutasította. Ezek elkészítése folyamatban van, ezt követően a szakmai beszámoló újból benyújtásra kerülhet.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</si>
</sst>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[$Ft-40E]_-;\-* #,##0\ [$Ft-40E]_-;_-* &quot;-&quot;??\ [$Ft-40E]_-;_-@_-"/>
    <numFmt numFmtId="165" formatCode="#,##0\ &quot;Ft&quot;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i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 indent="1"/>
    </xf>
    <xf numFmtId="0" fontId="4" fillId="0" borderId="1" xfId="1" applyBorder="1" applyAlignment="1">
      <alignment horizontal="left" wrapText="1" indent="1"/>
    </xf>
    <xf numFmtId="0" fontId="4" fillId="0" borderId="1" xfId="2" applyBorder="1" applyAlignment="1">
      <alignment horizontal="left" wrapText="1" inden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/>
    <xf numFmtId="165" fontId="1" fillId="0" borderId="1" xfId="3" applyNumberFormat="1" applyFont="1" applyBorder="1"/>
    <xf numFmtId="165" fontId="2" fillId="0" borderId="1" xfId="3" applyNumberFormat="1" applyFont="1" applyBorder="1"/>
    <xf numFmtId="165" fontId="2" fillId="0" borderId="1" xfId="0" applyNumberFormat="1" applyFont="1" applyBorder="1"/>
    <xf numFmtId="0" fontId="6" fillId="0" borderId="1" xfId="0" applyFont="1" applyBorder="1"/>
    <xf numFmtId="9" fontId="6" fillId="0" borderId="1" xfId="4" applyFont="1" applyBorder="1"/>
    <xf numFmtId="0" fontId="2" fillId="0" borderId="1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left" vertical="top" wrapText="1" indent="1"/>
    </xf>
    <xf numFmtId="164" fontId="1" fillId="0" borderId="1" xfId="0" applyNumberFormat="1" applyFont="1" applyBorder="1"/>
    <xf numFmtId="164" fontId="1" fillId="0" borderId="0" xfId="0" applyNumberFormat="1" applyFont="1" applyAlignment="1">
      <alignment horizontal="center" vertical="center"/>
    </xf>
  </cellXfs>
  <cellStyles count="5">
    <cellStyle name="Ezres" xfId="3" builtinId="3"/>
    <cellStyle name="Normál" xfId="0" builtinId="0"/>
    <cellStyle name="Normál 2" xfId="1" xr:uid="{00000000-0005-0000-0000-000002000000}"/>
    <cellStyle name="Normál 3" xfId="2" xr:uid="{00000000-0005-0000-0000-000003000000}"/>
    <cellStyle name="Százalék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tabSelected="1" workbookViewId="0">
      <selection activeCell="A9" sqref="A9"/>
    </sheetView>
  </sheetViews>
  <sheetFormatPr defaultColWidth="44.28515625" defaultRowHeight="15" x14ac:dyDescent="0.25"/>
  <cols>
    <col min="1" max="1" width="30.85546875" style="6" customWidth="1"/>
    <col min="2" max="16384" width="44.28515625" style="2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9" customFormat="1" x14ac:dyDescent="0.25">
      <c r="A2" s="11" t="s">
        <v>1</v>
      </c>
      <c r="B2" s="7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 t="s">
        <v>21</v>
      </c>
      <c r="K2" s="8" t="s">
        <v>22</v>
      </c>
      <c r="L2" s="8" t="s">
        <v>23</v>
      </c>
      <c r="M2" s="8" t="s">
        <v>24</v>
      </c>
      <c r="N2" s="8" t="s">
        <v>25</v>
      </c>
      <c r="O2" s="8" t="s">
        <v>26</v>
      </c>
      <c r="P2" s="8" t="s">
        <v>27</v>
      </c>
      <c r="Q2" s="8" t="s">
        <v>28</v>
      </c>
      <c r="R2" s="8" t="s">
        <v>29</v>
      </c>
      <c r="S2" s="8" t="s">
        <v>30</v>
      </c>
      <c r="T2" s="8" t="s">
        <v>31</v>
      </c>
      <c r="U2" s="8" t="s">
        <v>32</v>
      </c>
      <c r="V2" s="8" t="s">
        <v>33</v>
      </c>
    </row>
    <row r="3" spans="1:22" s="4" customFormat="1" ht="45" x14ac:dyDescent="0.25">
      <c r="A3" s="11" t="s">
        <v>2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  <c r="K3" s="1" t="s">
        <v>45</v>
      </c>
      <c r="L3" s="1" t="s">
        <v>46</v>
      </c>
      <c r="M3" s="1" t="s">
        <v>47</v>
      </c>
      <c r="N3" s="1" t="s">
        <v>48</v>
      </c>
      <c r="O3" s="1" t="s">
        <v>49</v>
      </c>
      <c r="P3" s="1" t="s">
        <v>50</v>
      </c>
      <c r="Q3" s="1" t="s">
        <v>51</v>
      </c>
      <c r="R3" s="1" t="s">
        <v>52</v>
      </c>
      <c r="S3" s="1" t="s">
        <v>53</v>
      </c>
      <c r="T3" s="1" t="s">
        <v>54</v>
      </c>
      <c r="U3" s="1" t="s">
        <v>55</v>
      </c>
      <c r="V3" s="1" t="s">
        <v>56</v>
      </c>
    </row>
    <row r="4" spans="1:22" s="26" customFormat="1" x14ac:dyDescent="0.25">
      <c r="A4" s="24" t="s">
        <v>3</v>
      </c>
      <c r="B4" s="25">
        <v>23844350</v>
      </c>
      <c r="C4" s="25">
        <v>332970119</v>
      </c>
      <c r="D4" s="25">
        <v>207197000</v>
      </c>
      <c r="E4" s="25">
        <v>160037670</v>
      </c>
      <c r="F4" s="25">
        <v>99999899</v>
      </c>
      <c r="G4" s="25">
        <v>197800000</v>
      </c>
      <c r="H4" s="25">
        <v>39999961</v>
      </c>
      <c r="I4" s="25">
        <v>39999961</v>
      </c>
      <c r="J4" s="25">
        <v>75465000</v>
      </c>
      <c r="K4" s="25">
        <v>129998700</v>
      </c>
      <c r="L4" s="25">
        <v>55107000</v>
      </c>
      <c r="M4" s="25">
        <v>145145654</v>
      </c>
      <c r="N4" s="25">
        <v>23400001</v>
      </c>
      <c r="O4" s="25">
        <v>23400000</v>
      </c>
      <c r="P4" s="25">
        <v>50000000</v>
      </c>
      <c r="Q4" s="25">
        <v>132876900</v>
      </c>
      <c r="R4" s="25">
        <v>153200000</v>
      </c>
      <c r="S4" s="25">
        <v>249793370</v>
      </c>
      <c r="T4" s="25">
        <v>33999030</v>
      </c>
      <c r="U4" s="25">
        <v>67766001</v>
      </c>
      <c r="V4" s="25">
        <v>29999998</v>
      </c>
    </row>
    <row r="5" spans="1:22" x14ac:dyDescent="0.25">
      <c r="A5" s="11" t="s">
        <v>4</v>
      </c>
      <c r="B5" s="10" t="s">
        <v>57</v>
      </c>
      <c r="C5" s="10" t="s">
        <v>57</v>
      </c>
      <c r="D5" s="10" t="s">
        <v>57</v>
      </c>
      <c r="E5" s="10" t="s">
        <v>57</v>
      </c>
      <c r="F5" s="10" t="s">
        <v>57</v>
      </c>
      <c r="G5" s="10" t="s">
        <v>57</v>
      </c>
      <c r="H5" s="10" t="s">
        <v>57</v>
      </c>
      <c r="I5" s="10" t="s">
        <v>57</v>
      </c>
      <c r="J5" s="10" t="s">
        <v>57</v>
      </c>
      <c r="K5" s="10" t="s">
        <v>57</v>
      </c>
      <c r="L5" s="10" t="s">
        <v>57</v>
      </c>
      <c r="M5" s="10" t="s">
        <v>57</v>
      </c>
      <c r="N5" s="10" t="s">
        <v>57</v>
      </c>
      <c r="O5" s="10" t="s">
        <v>57</v>
      </c>
      <c r="P5" s="10" t="s">
        <v>57</v>
      </c>
      <c r="Q5" s="10" t="s">
        <v>57</v>
      </c>
      <c r="R5" s="10" t="s">
        <v>57</v>
      </c>
      <c r="S5" s="10" t="s">
        <v>57</v>
      </c>
      <c r="T5" s="10" t="s">
        <v>57</v>
      </c>
      <c r="U5" s="10" t="s">
        <v>57</v>
      </c>
      <c r="V5" s="10" t="s">
        <v>57</v>
      </c>
    </row>
    <row r="6" spans="1:22" ht="30" x14ac:dyDescent="0.25">
      <c r="A6" s="11" t="s">
        <v>5</v>
      </c>
      <c r="B6" s="1" t="s">
        <v>58</v>
      </c>
      <c r="C6" s="1" t="s">
        <v>59</v>
      </c>
      <c r="D6" s="1" t="s">
        <v>60</v>
      </c>
      <c r="E6" s="1" t="s">
        <v>61</v>
      </c>
      <c r="F6" s="1" t="s">
        <v>62</v>
      </c>
      <c r="G6" s="1" t="s">
        <v>63</v>
      </c>
      <c r="H6" s="1" t="s">
        <v>64</v>
      </c>
      <c r="I6" s="1" t="s">
        <v>65</v>
      </c>
      <c r="J6" s="1" t="s">
        <v>66</v>
      </c>
      <c r="K6" s="1" t="s">
        <v>67</v>
      </c>
      <c r="L6" s="1" t="s">
        <v>68</v>
      </c>
      <c r="M6" s="1" t="s">
        <v>69</v>
      </c>
      <c r="N6" s="1" t="s">
        <v>70</v>
      </c>
      <c r="O6" s="1" t="s">
        <v>71</v>
      </c>
      <c r="P6" s="1" t="s">
        <v>72</v>
      </c>
      <c r="Q6" s="1" t="s">
        <v>73</v>
      </c>
      <c r="R6" s="1" t="s">
        <v>74</v>
      </c>
      <c r="S6" s="1" t="s">
        <v>75</v>
      </c>
      <c r="T6" s="1" t="s">
        <v>76</v>
      </c>
      <c r="U6" s="1" t="s">
        <v>77</v>
      </c>
      <c r="V6" s="1" t="s">
        <v>78</v>
      </c>
    </row>
    <row r="7" spans="1:22" ht="330.6" customHeight="1" x14ac:dyDescent="0.25">
      <c r="A7" s="11" t="s">
        <v>6</v>
      </c>
      <c r="B7" s="16" t="s">
        <v>97</v>
      </c>
      <c r="C7" s="16" t="s">
        <v>97</v>
      </c>
      <c r="D7" s="16" t="s">
        <v>91</v>
      </c>
      <c r="E7" s="16" t="s">
        <v>97</v>
      </c>
      <c r="F7" s="16" t="s">
        <v>97</v>
      </c>
      <c r="G7" s="16" t="s">
        <v>97</v>
      </c>
      <c r="H7" s="16" t="s">
        <v>97</v>
      </c>
      <c r="I7" s="16" t="s">
        <v>97</v>
      </c>
      <c r="J7" s="16" t="s">
        <v>97</v>
      </c>
      <c r="K7" s="16" t="s">
        <v>97</v>
      </c>
      <c r="L7" s="16" t="s">
        <v>97</v>
      </c>
      <c r="M7" s="16" t="s">
        <v>97</v>
      </c>
      <c r="N7" s="16" t="s">
        <v>97</v>
      </c>
      <c r="O7" s="16" t="s">
        <v>97</v>
      </c>
      <c r="P7" s="16" t="s">
        <v>97</v>
      </c>
      <c r="Q7" s="16" t="s">
        <v>97</v>
      </c>
      <c r="R7" s="16" t="s">
        <v>97</v>
      </c>
      <c r="S7" s="16" t="s">
        <v>97</v>
      </c>
      <c r="T7" s="16" t="s">
        <v>97</v>
      </c>
      <c r="U7" s="16" t="s">
        <v>97</v>
      </c>
      <c r="V7" s="16" t="s">
        <v>97</v>
      </c>
    </row>
    <row r="8" spans="1:22" ht="195" x14ac:dyDescent="0.25">
      <c r="A8" s="11" t="s">
        <v>7</v>
      </c>
      <c r="B8" s="16" t="s">
        <v>92</v>
      </c>
      <c r="C8" s="16" t="s">
        <v>92</v>
      </c>
      <c r="D8" s="16" t="s">
        <v>92</v>
      </c>
      <c r="E8" s="16" t="s">
        <v>92</v>
      </c>
      <c r="F8" s="16" t="s">
        <v>92</v>
      </c>
      <c r="G8" s="16" t="s">
        <v>92</v>
      </c>
      <c r="H8" s="16" t="s">
        <v>92</v>
      </c>
      <c r="I8" s="16" t="s">
        <v>92</v>
      </c>
      <c r="J8" s="16" t="s">
        <v>92</v>
      </c>
      <c r="K8" s="16" t="s">
        <v>92</v>
      </c>
      <c r="L8" s="16" t="s">
        <v>92</v>
      </c>
      <c r="M8" s="16" t="s">
        <v>92</v>
      </c>
      <c r="N8" s="16" t="s">
        <v>92</v>
      </c>
      <c r="O8" s="16" t="s">
        <v>92</v>
      </c>
      <c r="P8" s="16" t="s">
        <v>92</v>
      </c>
      <c r="Q8" s="16" t="s">
        <v>92</v>
      </c>
      <c r="R8" s="16" t="s">
        <v>92</v>
      </c>
      <c r="S8" s="16" t="s">
        <v>92</v>
      </c>
      <c r="T8" s="16" t="s">
        <v>92</v>
      </c>
      <c r="U8" s="16" t="s">
        <v>92</v>
      </c>
      <c r="V8" s="16" t="s">
        <v>92</v>
      </c>
    </row>
    <row r="9" spans="1:22" x14ac:dyDescent="0.25">
      <c r="A9" s="17" t="s">
        <v>95</v>
      </c>
      <c r="B9" s="18">
        <f>SUM(B10:B11)</f>
        <v>8508460</v>
      </c>
      <c r="C9" s="18">
        <f t="shared" ref="C9:V9" si="0">SUM(C10:C11)</f>
        <v>120588788</v>
      </c>
      <c r="D9" s="18">
        <f t="shared" si="0"/>
        <v>74968236</v>
      </c>
      <c r="E9" s="18">
        <f t="shared" si="0"/>
        <v>58147054</v>
      </c>
      <c r="F9" s="18">
        <f t="shared" si="0"/>
        <v>36076694</v>
      </c>
      <c r="G9" s="18">
        <f t="shared" si="0"/>
        <v>72242716</v>
      </c>
      <c r="H9" s="18">
        <f t="shared" si="0"/>
        <v>14370797</v>
      </c>
      <c r="I9" s="18">
        <f t="shared" si="0"/>
        <v>13908798</v>
      </c>
      <c r="J9" s="18">
        <f t="shared" si="0"/>
        <v>27381307</v>
      </c>
      <c r="K9" s="18">
        <f t="shared" si="0"/>
        <v>46709535</v>
      </c>
      <c r="L9" s="18">
        <f t="shared" si="0"/>
        <v>19602769</v>
      </c>
      <c r="M9" s="18">
        <f t="shared" si="0"/>
        <v>53004069</v>
      </c>
      <c r="N9" s="18">
        <f t="shared" si="0"/>
        <v>8251748</v>
      </c>
      <c r="O9" s="18">
        <f t="shared" si="0"/>
        <v>8266355</v>
      </c>
      <c r="P9" s="18">
        <f t="shared" si="0"/>
        <v>17909000</v>
      </c>
      <c r="Q9" s="18">
        <f t="shared" si="0"/>
        <v>47888574</v>
      </c>
      <c r="R9" s="18">
        <f t="shared" si="0"/>
        <v>56049562</v>
      </c>
      <c r="S9" s="18">
        <f t="shared" si="0"/>
        <v>84795292</v>
      </c>
      <c r="T9" s="18">
        <f t="shared" si="0"/>
        <v>12063432</v>
      </c>
      <c r="U9" s="18">
        <f t="shared" si="0"/>
        <v>24214442</v>
      </c>
      <c r="V9" s="18">
        <f t="shared" si="0"/>
        <v>10551327</v>
      </c>
    </row>
    <row r="10" spans="1:22" x14ac:dyDescent="0.25">
      <c r="A10" s="23">
        <v>2025</v>
      </c>
      <c r="B10" s="19">
        <v>1205460</v>
      </c>
      <c r="C10" s="19">
        <v>16388788</v>
      </c>
      <c r="D10" s="19">
        <v>10198236</v>
      </c>
      <c r="E10" s="19">
        <v>7877054</v>
      </c>
      <c r="F10" s="19">
        <v>4921994</v>
      </c>
      <c r="G10" s="19">
        <v>9735716</v>
      </c>
      <c r="H10" s="19">
        <v>1968797</v>
      </c>
      <c r="I10" s="19">
        <v>1968798</v>
      </c>
      <c r="J10" s="19">
        <v>4036307</v>
      </c>
      <c r="K10" s="19">
        <v>6398535</v>
      </c>
      <c r="L10" s="19">
        <v>2731769</v>
      </c>
      <c r="M10" s="19">
        <v>7144069</v>
      </c>
      <c r="N10" s="19">
        <v>1151748</v>
      </c>
      <c r="O10" s="19">
        <v>1166355</v>
      </c>
      <c r="P10" s="19">
        <v>2461000</v>
      </c>
      <c r="Q10" s="19">
        <v>6553574</v>
      </c>
      <c r="R10" s="19">
        <v>7640562</v>
      </c>
      <c r="S10" s="19">
        <v>6061292</v>
      </c>
      <c r="T10" s="19">
        <v>1673432</v>
      </c>
      <c r="U10" s="19">
        <v>3335442</v>
      </c>
      <c r="V10" s="19">
        <v>1495327</v>
      </c>
    </row>
    <row r="11" spans="1:22" x14ac:dyDescent="0.25">
      <c r="A11" s="23">
        <v>2026</v>
      </c>
      <c r="B11" s="19">
        <v>7303000</v>
      </c>
      <c r="C11" s="19">
        <v>104200000</v>
      </c>
      <c r="D11" s="19">
        <v>64770000</v>
      </c>
      <c r="E11" s="19">
        <v>50270000</v>
      </c>
      <c r="F11" s="19">
        <v>31154700</v>
      </c>
      <c r="G11" s="19">
        <v>62507000</v>
      </c>
      <c r="H11" s="19">
        <v>12402000</v>
      </c>
      <c r="I11" s="19">
        <v>11940000</v>
      </c>
      <c r="J11" s="19">
        <v>23345000</v>
      </c>
      <c r="K11" s="19">
        <v>40311000</v>
      </c>
      <c r="L11" s="19">
        <v>16871000</v>
      </c>
      <c r="M11" s="19">
        <v>45860000</v>
      </c>
      <c r="N11" s="19">
        <v>7100000</v>
      </c>
      <c r="O11" s="19">
        <v>7100000</v>
      </c>
      <c r="P11" s="19">
        <v>15448000</v>
      </c>
      <c r="Q11" s="19">
        <v>41335000</v>
      </c>
      <c r="R11" s="19">
        <v>48409000</v>
      </c>
      <c r="S11" s="19">
        <v>78734000</v>
      </c>
      <c r="T11" s="19">
        <v>10390000</v>
      </c>
      <c r="U11" s="19">
        <v>20879000</v>
      </c>
      <c r="V11" s="19">
        <v>9056000</v>
      </c>
    </row>
    <row r="12" spans="1:22" x14ac:dyDescent="0.25">
      <c r="A12" s="18" t="s">
        <v>96</v>
      </c>
      <c r="B12" s="18">
        <f>SUM(B13:B14)</f>
        <v>1709078</v>
      </c>
      <c r="C12" s="18">
        <f t="shared" ref="C12:V12" si="1">SUM(C13:C14)</f>
        <v>23053344</v>
      </c>
      <c r="D12" s="18">
        <f t="shared" si="1"/>
        <v>13055096</v>
      </c>
      <c r="E12" s="18">
        <f t="shared" si="1"/>
        <v>10572765</v>
      </c>
      <c r="F12" s="18">
        <f t="shared" si="1"/>
        <v>6857121</v>
      </c>
      <c r="G12" s="18">
        <f t="shared" si="1"/>
        <v>13385998</v>
      </c>
      <c r="H12" s="18">
        <f t="shared" si="1"/>
        <v>2760949</v>
      </c>
      <c r="I12" s="18">
        <f t="shared" si="1"/>
        <v>2753953</v>
      </c>
      <c r="J12" s="18">
        <f t="shared" si="1"/>
        <v>4758401</v>
      </c>
      <c r="K12" s="18">
        <f t="shared" si="1"/>
        <v>8449707</v>
      </c>
      <c r="L12" s="18">
        <f t="shared" si="1"/>
        <v>3772812</v>
      </c>
      <c r="M12" s="18">
        <f t="shared" si="1"/>
        <v>9412244</v>
      </c>
      <c r="N12" s="18">
        <f t="shared" si="1"/>
        <v>1643500</v>
      </c>
      <c r="O12" s="18">
        <f t="shared" si="1"/>
        <v>1651232</v>
      </c>
      <c r="P12" s="18">
        <f t="shared" si="1"/>
        <v>3397428</v>
      </c>
      <c r="Q12" s="18">
        <f t="shared" si="1"/>
        <v>8832363</v>
      </c>
      <c r="R12" s="18">
        <f t="shared" si="1"/>
        <v>9755237</v>
      </c>
      <c r="S12" s="18">
        <f t="shared" si="1"/>
        <v>14623872</v>
      </c>
      <c r="T12" s="18">
        <f t="shared" si="1"/>
        <v>2363450</v>
      </c>
      <c r="U12" s="18">
        <f t="shared" si="1"/>
        <v>4728904</v>
      </c>
      <c r="V12" s="18">
        <f t="shared" si="1"/>
        <v>2107259</v>
      </c>
    </row>
    <row r="13" spans="1:22" x14ac:dyDescent="0.25">
      <c r="A13" s="23">
        <v>2025</v>
      </c>
      <c r="B13" s="19">
        <v>481168</v>
      </c>
      <c r="C13" s="19">
        <v>4083611</v>
      </c>
      <c r="D13" s="20">
        <v>2724832</v>
      </c>
      <c r="E13" s="20">
        <v>2167453</v>
      </c>
      <c r="F13" s="20">
        <v>1499336</v>
      </c>
      <c r="G13" s="20">
        <v>2274948</v>
      </c>
      <c r="H13" s="20">
        <v>652392</v>
      </c>
      <c r="I13" s="20">
        <v>651235</v>
      </c>
      <c r="J13" s="20">
        <v>893825</v>
      </c>
      <c r="K13" s="20">
        <v>1570817</v>
      </c>
      <c r="L13" s="20">
        <v>794871</v>
      </c>
      <c r="M13" s="20">
        <v>1858747</v>
      </c>
      <c r="N13" s="20">
        <v>480733</v>
      </c>
      <c r="O13" s="20">
        <v>479902</v>
      </c>
      <c r="P13" s="20">
        <v>770520</v>
      </c>
      <c r="Q13" s="20">
        <v>1657047</v>
      </c>
      <c r="R13" s="20">
        <v>1958533</v>
      </c>
      <c r="S13" s="20">
        <v>2968704</v>
      </c>
      <c r="T13" s="20">
        <v>548359</v>
      </c>
      <c r="U13" s="20">
        <v>990190</v>
      </c>
      <c r="V13" s="20">
        <v>527881</v>
      </c>
    </row>
    <row r="14" spans="1:22" x14ac:dyDescent="0.25">
      <c r="A14" s="23">
        <v>2026</v>
      </c>
      <c r="B14" s="19">
        <v>1227910</v>
      </c>
      <c r="C14" s="19">
        <v>18969733</v>
      </c>
      <c r="D14" s="20">
        <v>10330264</v>
      </c>
      <c r="E14" s="20">
        <v>8405312</v>
      </c>
      <c r="F14" s="20">
        <v>5357785</v>
      </c>
      <c r="G14" s="20">
        <v>11111050</v>
      </c>
      <c r="H14" s="20">
        <v>2108557</v>
      </c>
      <c r="I14" s="20">
        <v>2102718</v>
      </c>
      <c r="J14" s="20">
        <v>3864576</v>
      </c>
      <c r="K14" s="20">
        <v>6878890</v>
      </c>
      <c r="L14" s="20">
        <v>2977941</v>
      </c>
      <c r="M14" s="20">
        <v>7553497</v>
      </c>
      <c r="N14" s="20">
        <v>1162767</v>
      </c>
      <c r="O14" s="20">
        <v>1171330</v>
      </c>
      <c r="P14" s="20">
        <v>2626908</v>
      </c>
      <c r="Q14" s="20">
        <v>7175316</v>
      </c>
      <c r="R14" s="20">
        <v>7796704</v>
      </c>
      <c r="S14" s="20">
        <v>11655168</v>
      </c>
      <c r="T14" s="20">
        <v>1815091</v>
      </c>
      <c r="U14" s="20">
        <v>3738714</v>
      </c>
      <c r="V14" s="20">
        <v>1579378</v>
      </c>
    </row>
    <row r="15" spans="1:22" x14ac:dyDescent="0.25">
      <c r="A15" s="21" t="s">
        <v>94</v>
      </c>
      <c r="B15" s="22">
        <f>B12/B4</f>
        <v>7.1676434878702927E-2</v>
      </c>
      <c r="C15" s="22">
        <f t="shared" ref="C15:V15" si="2">C12/C4</f>
        <v>6.9235473949540799E-2</v>
      </c>
      <c r="D15" s="22">
        <f t="shared" si="2"/>
        <v>6.3008132357128724E-2</v>
      </c>
      <c r="E15" s="22">
        <f t="shared" si="2"/>
        <v>6.6064227253496005E-2</v>
      </c>
      <c r="F15" s="22">
        <f t="shared" si="2"/>
        <v>6.8571279256992052E-2</v>
      </c>
      <c r="G15" s="22">
        <f t="shared" si="2"/>
        <v>6.7674408493427707E-2</v>
      </c>
      <c r="H15" s="22">
        <f t="shared" si="2"/>
        <v>6.9023792298197495E-2</v>
      </c>
      <c r="I15" s="22">
        <f t="shared" si="2"/>
        <v>6.8848892127669828E-2</v>
      </c>
      <c r="J15" s="22">
        <f t="shared" si="2"/>
        <v>6.3054409328827929E-2</v>
      </c>
      <c r="K15" s="22">
        <f t="shared" si="2"/>
        <v>6.4998396137807529E-2</v>
      </c>
      <c r="L15" s="22">
        <f t="shared" si="2"/>
        <v>6.846338940606457E-2</v>
      </c>
      <c r="M15" s="22">
        <f t="shared" si="2"/>
        <v>6.4846888216163884E-2</v>
      </c>
      <c r="N15" s="22">
        <f t="shared" si="2"/>
        <v>7.0235039733545307E-2</v>
      </c>
      <c r="O15" s="22">
        <f t="shared" si="2"/>
        <v>7.0565470085470081E-2</v>
      </c>
      <c r="P15" s="22">
        <f t="shared" si="2"/>
        <v>6.7948560000000005E-2</v>
      </c>
      <c r="Q15" s="22">
        <f t="shared" si="2"/>
        <v>6.6470266840963327E-2</v>
      </c>
      <c r="R15" s="22">
        <f t="shared" si="2"/>
        <v>6.3676481723237602E-2</v>
      </c>
      <c r="S15" s="22">
        <f t="shared" si="2"/>
        <v>5.8543875684130449E-2</v>
      </c>
      <c r="T15" s="22">
        <f t="shared" si="2"/>
        <v>6.9515218522410785E-2</v>
      </c>
      <c r="U15" s="22">
        <f t="shared" si="2"/>
        <v>6.9782839922928316E-2</v>
      </c>
      <c r="V15" s="22">
        <f t="shared" si="2"/>
        <v>7.0241971349464763E-2</v>
      </c>
    </row>
    <row r="16" spans="1:22" s="9" customFormat="1" ht="75" x14ac:dyDescent="0.25">
      <c r="A16" s="14" t="s">
        <v>34</v>
      </c>
      <c r="B16" s="15" t="s">
        <v>79</v>
      </c>
      <c r="C16" s="15" t="s">
        <v>79</v>
      </c>
      <c r="D16" s="15" t="s">
        <v>79</v>
      </c>
      <c r="E16" s="15" t="s">
        <v>79</v>
      </c>
      <c r="F16" s="15" t="s">
        <v>79</v>
      </c>
      <c r="G16" s="15" t="s">
        <v>79</v>
      </c>
      <c r="H16" s="15" t="s">
        <v>79</v>
      </c>
      <c r="I16" s="15" t="s">
        <v>79</v>
      </c>
      <c r="J16" s="15" t="s">
        <v>79</v>
      </c>
      <c r="K16" s="15" t="s">
        <v>79</v>
      </c>
      <c r="L16" s="15" t="s">
        <v>79</v>
      </c>
      <c r="M16" s="15" t="s">
        <v>79</v>
      </c>
      <c r="N16" s="15" t="s">
        <v>79</v>
      </c>
      <c r="O16" s="15" t="s">
        <v>79</v>
      </c>
      <c r="P16" s="15" t="s">
        <v>79</v>
      </c>
      <c r="Q16" s="15" t="s">
        <v>79</v>
      </c>
      <c r="R16" s="15" t="s">
        <v>79</v>
      </c>
      <c r="S16" s="15" t="s">
        <v>79</v>
      </c>
      <c r="T16" s="15" t="s">
        <v>79</v>
      </c>
      <c r="U16" s="15" t="s">
        <v>79</v>
      </c>
      <c r="V16" s="15" t="s">
        <v>79</v>
      </c>
    </row>
    <row r="17" spans="1:22" ht="75" x14ac:dyDescent="0.25">
      <c r="A17" s="11" t="s">
        <v>80</v>
      </c>
      <c r="B17" s="3">
        <v>119</v>
      </c>
      <c r="C17" s="3">
        <v>805</v>
      </c>
      <c r="D17" s="3">
        <v>210</v>
      </c>
      <c r="E17" s="3">
        <v>201</v>
      </c>
      <c r="F17" s="3">
        <v>145</v>
      </c>
      <c r="G17" s="3">
        <v>218</v>
      </c>
      <c r="H17" s="3">
        <v>156</v>
      </c>
      <c r="I17" s="3">
        <v>308</v>
      </c>
      <c r="J17" s="3">
        <v>196</v>
      </c>
      <c r="K17" s="3">
        <v>147</v>
      </c>
      <c r="L17" s="3">
        <v>250</v>
      </c>
      <c r="M17" s="3">
        <v>114</v>
      </c>
      <c r="N17" s="3">
        <v>300</v>
      </c>
      <c r="O17" s="3">
        <v>101</v>
      </c>
      <c r="P17" s="3">
        <v>277</v>
      </c>
      <c r="Q17" s="3">
        <v>125</v>
      </c>
      <c r="R17" s="3">
        <v>142</v>
      </c>
      <c r="S17" s="3">
        <v>452</v>
      </c>
      <c r="T17" s="3">
        <v>376</v>
      </c>
      <c r="U17" s="3">
        <v>123</v>
      </c>
      <c r="V17" s="3">
        <v>126</v>
      </c>
    </row>
    <row r="18" spans="1:22" ht="75" x14ac:dyDescent="0.25">
      <c r="A18" s="11" t="s">
        <v>81</v>
      </c>
      <c r="B18" s="3">
        <v>216</v>
      </c>
      <c r="C18" s="3">
        <v>1085</v>
      </c>
      <c r="D18" s="3">
        <v>383</v>
      </c>
      <c r="E18" s="3">
        <v>430</v>
      </c>
      <c r="F18" s="3">
        <v>280</v>
      </c>
      <c r="G18" s="3">
        <v>435</v>
      </c>
      <c r="H18" s="3">
        <v>216</v>
      </c>
      <c r="I18" s="3">
        <v>700</v>
      </c>
      <c r="J18" s="3">
        <v>240</v>
      </c>
      <c r="K18" s="3">
        <v>296</v>
      </c>
      <c r="L18" s="3">
        <v>315</v>
      </c>
      <c r="M18" s="3">
        <v>210</v>
      </c>
      <c r="N18" s="3">
        <v>860</v>
      </c>
      <c r="O18" s="3">
        <v>160</v>
      </c>
      <c r="P18" s="3">
        <v>352</v>
      </c>
      <c r="Q18" s="3">
        <v>250</v>
      </c>
      <c r="R18" s="3">
        <v>216</v>
      </c>
      <c r="S18" s="3">
        <v>816</v>
      </c>
      <c r="T18" s="3">
        <v>560</v>
      </c>
      <c r="U18" s="3">
        <v>185</v>
      </c>
      <c r="V18" s="3">
        <v>216</v>
      </c>
    </row>
    <row r="19" spans="1:22" ht="45" x14ac:dyDescent="0.25">
      <c r="A19" s="11" t="s">
        <v>83</v>
      </c>
      <c r="B19" s="3" t="s">
        <v>82</v>
      </c>
      <c r="C19" s="3">
        <v>1</v>
      </c>
      <c r="D19" s="3" t="s">
        <v>82</v>
      </c>
      <c r="E19" s="3" t="s">
        <v>82</v>
      </c>
      <c r="F19" s="3" t="s">
        <v>82</v>
      </c>
      <c r="G19" s="3" t="s">
        <v>82</v>
      </c>
      <c r="H19" s="3" t="s">
        <v>82</v>
      </c>
      <c r="I19" s="3" t="s">
        <v>82</v>
      </c>
      <c r="J19" s="3" t="s">
        <v>82</v>
      </c>
      <c r="K19" s="3" t="s">
        <v>82</v>
      </c>
      <c r="L19" s="3" t="s">
        <v>82</v>
      </c>
      <c r="M19" s="3" t="s">
        <v>82</v>
      </c>
      <c r="N19" s="3" t="s">
        <v>82</v>
      </c>
      <c r="O19" s="3" t="s">
        <v>82</v>
      </c>
      <c r="P19" s="3" t="s">
        <v>82</v>
      </c>
      <c r="Q19" s="3" t="s">
        <v>82</v>
      </c>
      <c r="R19" s="3" t="s">
        <v>82</v>
      </c>
      <c r="S19" s="3" t="s">
        <v>82</v>
      </c>
      <c r="T19" s="3" t="s">
        <v>82</v>
      </c>
      <c r="U19" s="3" t="s">
        <v>82</v>
      </c>
      <c r="V19" s="3" t="s">
        <v>82</v>
      </c>
    </row>
    <row r="20" spans="1:22" ht="45" x14ac:dyDescent="0.25">
      <c r="A20" s="11" t="s">
        <v>84</v>
      </c>
      <c r="B20" s="3">
        <v>1</v>
      </c>
      <c r="C20" s="3">
        <v>1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2</v>
      </c>
      <c r="T20" s="3">
        <v>1</v>
      </c>
      <c r="U20" s="3">
        <v>1</v>
      </c>
      <c r="V20" s="3">
        <v>1</v>
      </c>
    </row>
    <row r="21" spans="1:22" ht="135" x14ac:dyDescent="0.25">
      <c r="A21" s="12" t="s">
        <v>85</v>
      </c>
      <c r="B21" s="3">
        <v>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</row>
    <row r="22" spans="1:22" ht="135" x14ac:dyDescent="0.25">
      <c r="A22" s="13" t="s">
        <v>86</v>
      </c>
      <c r="B22" s="3">
        <v>1</v>
      </c>
      <c r="C22" s="3">
        <v>1</v>
      </c>
      <c r="D22" s="3">
        <v>1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0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</row>
    <row r="23" spans="1:22" s="9" customFormat="1" ht="163.15" customHeight="1" x14ac:dyDescent="0.25">
      <c r="A23" s="14" t="s">
        <v>35</v>
      </c>
      <c r="B23" s="15" t="s">
        <v>93</v>
      </c>
      <c r="C23" s="15" t="s">
        <v>93</v>
      </c>
      <c r="D23" s="15" t="s">
        <v>93</v>
      </c>
      <c r="E23" s="15" t="s">
        <v>93</v>
      </c>
      <c r="F23" s="15" t="s">
        <v>93</v>
      </c>
      <c r="G23" s="15" t="s">
        <v>93</v>
      </c>
      <c r="H23" s="15" t="s">
        <v>93</v>
      </c>
      <c r="I23" s="15" t="s">
        <v>93</v>
      </c>
      <c r="J23" s="15" t="s">
        <v>93</v>
      </c>
      <c r="K23" s="15" t="s">
        <v>93</v>
      </c>
      <c r="L23" s="15" t="s">
        <v>93</v>
      </c>
      <c r="M23" s="15" t="s">
        <v>93</v>
      </c>
      <c r="N23" s="15" t="s">
        <v>93</v>
      </c>
      <c r="O23" s="15" t="s">
        <v>93</v>
      </c>
      <c r="P23" s="15" t="s">
        <v>93</v>
      </c>
      <c r="Q23" s="15" t="s">
        <v>93</v>
      </c>
      <c r="R23" s="15" t="s">
        <v>93</v>
      </c>
      <c r="S23" s="15" t="s">
        <v>93</v>
      </c>
      <c r="T23" s="15" t="s">
        <v>93</v>
      </c>
      <c r="U23" s="15" t="s">
        <v>93</v>
      </c>
      <c r="V23" s="15" t="s">
        <v>93</v>
      </c>
    </row>
    <row r="24" spans="1:22" s="9" customFormat="1" ht="90" x14ac:dyDescent="0.25">
      <c r="A24" s="14" t="s">
        <v>8</v>
      </c>
      <c r="B24" s="15" t="s">
        <v>87</v>
      </c>
      <c r="C24" s="15" t="s">
        <v>87</v>
      </c>
      <c r="D24" s="15" t="s">
        <v>87</v>
      </c>
      <c r="E24" s="15" t="s">
        <v>87</v>
      </c>
      <c r="F24" s="15" t="s">
        <v>87</v>
      </c>
      <c r="G24" s="15" t="s">
        <v>87</v>
      </c>
      <c r="H24" s="15" t="s">
        <v>87</v>
      </c>
      <c r="I24" s="15" t="s">
        <v>87</v>
      </c>
      <c r="J24" s="15" t="s">
        <v>87</v>
      </c>
      <c r="K24" s="15" t="s">
        <v>87</v>
      </c>
      <c r="L24" s="15" t="s">
        <v>87</v>
      </c>
      <c r="M24" s="15" t="s">
        <v>87</v>
      </c>
      <c r="N24" s="15" t="s">
        <v>87</v>
      </c>
      <c r="O24" s="15" t="s">
        <v>87</v>
      </c>
      <c r="P24" s="15" t="s">
        <v>87</v>
      </c>
      <c r="Q24" s="15" t="s">
        <v>87</v>
      </c>
      <c r="R24" s="15" t="s">
        <v>87</v>
      </c>
      <c r="S24" s="15" t="s">
        <v>87</v>
      </c>
      <c r="T24" s="15" t="s">
        <v>87</v>
      </c>
      <c r="U24" s="15" t="s">
        <v>87</v>
      </c>
      <c r="V24" s="15" t="s">
        <v>87</v>
      </c>
    </row>
    <row r="25" spans="1:22" ht="171" customHeight="1" x14ac:dyDescent="0.25">
      <c r="A25" s="5" t="s">
        <v>9</v>
      </c>
      <c r="B25" s="16" t="s">
        <v>88</v>
      </c>
      <c r="C25" s="16" t="s">
        <v>88</v>
      </c>
      <c r="D25" s="16" t="s">
        <v>88</v>
      </c>
      <c r="E25" s="16" t="s">
        <v>88</v>
      </c>
      <c r="F25" s="16" t="s">
        <v>88</v>
      </c>
      <c r="G25" s="16" t="s">
        <v>88</v>
      </c>
      <c r="H25" s="16" t="s">
        <v>88</v>
      </c>
      <c r="I25" s="16" t="s">
        <v>88</v>
      </c>
      <c r="J25" s="16" t="s">
        <v>88</v>
      </c>
      <c r="K25" s="16" t="s">
        <v>88</v>
      </c>
      <c r="L25" s="16" t="s">
        <v>88</v>
      </c>
      <c r="M25" s="16" t="s">
        <v>88</v>
      </c>
      <c r="N25" s="16" t="s">
        <v>88</v>
      </c>
      <c r="O25" s="16" t="s">
        <v>88</v>
      </c>
      <c r="P25" s="16" t="s">
        <v>88</v>
      </c>
      <c r="Q25" s="16" t="s">
        <v>88</v>
      </c>
      <c r="R25" s="16" t="s">
        <v>88</v>
      </c>
      <c r="S25" s="16" t="s">
        <v>88</v>
      </c>
      <c r="T25" s="16" t="s">
        <v>88</v>
      </c>
      <c r="U25" s="16" t="s">
        <v>88</v>
      </c>
      <c r="V25" s="16" t="s">
        <v>88</v>
      </c>
    </row>
    <row r="26" spans="1:22" ht="105" x14ac:dyDescent="0.25">
      <c r="A26" s="5" t="s">
        <v>10</v>
      </c>
      <c r="B26" s="16" t="s">
        <v>89</v>
      </c>
      <c r="C26" s="16" t="s">
        <v>89</v>
      </c>
      <c r="D26" s="16" t="s">
        <v>89</v>
      </c>
      <c r="E26" s="16" t="s">
        <v>89</v>
      </c>
      <c r="F26" s="16" t="s">
        <v>89</v>
      </c>
      <c r="G26" s="16" t="s">
        <v>89</v>
      </c>
      <c r="H26" s="16" t="s">
        <v>89</v>
      </c>
      <c r="I26" s="16" t="s">
        <v>89</v>
      </c>
      <c r="J26" s="16" t="s">
        <v>89</v>
      </c>
      <c r="K26" s="16" t="s">
        <v>89</v>
      </c>
      <c r="L26" s="16" t="s">
        <v>89</v>
      </c>
      <c r="M26" s="16" t="s">
        <v>89</v>
      </c>
      <c r="N26" s="16" t="s">
        <v>89</v>
      </c>
      <c r="O26" s="16" t="s">
        <v>89</v>
      </c>
      <c r="P26" s="16" t="s">
        <v>89</v>
      </c>
      <c r="Q26" s="16" t="s">
        <v>89</v>
      </c>
      <c r="R26" s="16" t="s">
        <v>89</v>
      </c>
      <c r="S26" s="16" t="s">
        <v>89</v>
      </c>
      <c r="T26" s="16" t="s">
        <v>89</v>
      </c>
      <c r="U26" s="16" t="s">
        <v>89</v>
      </c>
      <c r="V26" s="16" t="s">
        <v>89</v>
      </c>
    </row>
    <row r="27" spans="1:22" ht="240" x14ac:dyDescent="0.25">
      <c r="A27" s="5" t="s">
        <v>11</v>
      </c>
      <c r="B27" s="16" t="s">
        <v>90</v>
      </c>
      <c r="C27" s="16" t="s">
        <v>90</v>
      </c>
      <c r="D27" s="16" t="s">
        <v>90</v>
      </c>
      <c r="E27" s="16" t="s">
        <v>90</v>
      </c>
      <c r="F27" s="16" t="s">
        <v>90</v>
      </c>
      <c r="G27" s="16" t="s">
        <v>90</v>
      </c>
      <c r="H27" s="16" t="s">
        <v>90</v>
      </c>
      <c r="I27" s="16" t="s">
        <v>90</v>
      </c>
      <c r="J27" s="16" t="s">
        <v>90</v>
      </c>
      <c r="K27" s="16" t="s">
        <v>90</v>
      </c>
      <c r="L27" s="16" t="s">
        <v>90</v>
      </c>
      <c r="M27" s="16" t="s">
        <v>90</v>
      </c>
      <c r="N27" s="16" t="s">
        <v>90</v>
      </c>
      <c r="O27" s="16" t="s">
        <v>90</v>
      </c>
      <c r="P27" s="16" t="s">
        <v>90</v>
      </c>
      <c r="Q27" s="16" t="s">
        <v>90</v>
      </c>
      <c r="R27" s="16" t="s">
        <v>90</v>
      </c>
      <c r="S27" s="16" t="s">
        <v>90</v>
      </c>
      <c r="T27" s="16" t="s">
        <v>90</v>
      </c>
      <c r="U27" s="16" t="s">
        <v>90</v>
      </c>
      <c r="V27" s="16" t="s">
        <v>90</v>
      </c>
    </row>
    <row r="28" spans="1:22" ht="45" x14ac:dyDescent="0.25">
      <c r="A28" s="5" t="s">
        <v>12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Székely Tibor</dc:creator>
  <cp:lastModifiedBy>Dr. Székely Tibor</cp:lastModifiedBy>
  <dcterms:created xsi:type="dcterms:W3CDTF">2026-08-25T13:52:58Z</dcterms:created>
  <dcterms:modified xsi:type="dcterms:W3CDTF">2026-09-17T06:19:11Z</dcterms:modified>
</cp:coreProperties>
</file>